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definedNames>
    <definedName name="_xlnm._FilterDatabase" localSheetId="0" hidden="1">TDSheet!$A$8:$AI$8</definedName>
  </definedNames>
  <calcPr calcId="125725"/>
</workbook>
</file>

<file path=xl/calcChain.xml><?xml version="1.0" encoding="utf-8"?>
<calcChain xmlns="http://schemas.openxmlformats.org/spreadsheetml/2006/main">
  <c r="AH25" i="1"/>
  <c r="AE25"/>
  <c r="Y10"/>
  <c r="Y11"/>
  <c r="Y12"/>
  <c r="Y13"/>
  <c r="Y14"/>
  <c r="Y15"/>
  <c r="Y16"/>
  <c r="Y17"/>
  <c r="Y18"/>
  <c r="Y19"/>
  <c r="Y20"/>
  <c r="Y21"/>
  <c r="Y22"/>
  <c r="Y23"/>
  <c r="Y24"/>
  <c r="Y9"/>
  <c r="K25"/>
  <c r="Y25" l="1"/>
</calcChain>
</file>

<file path=xl/sharedStrings.xml><?xml version="1.0" encoding="utf-8"?>
<sst xmlns="http://schemas.openxmlformats.org/spreadsheetml/2006/main" count="166" uniqueCount="97">
  <si>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</si>
  <si>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</si>
  <si>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</si>
  <si>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</si>
  <si>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</si>
  <si>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</si>
  <si>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</si>
  <si>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</si>
  <si>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</si>
  <si>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</si>
  <si>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</si>
  <si>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</si>
  <si>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</si>
  <si>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</si>
  <si>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</si>
  <si>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</si>
  <si>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</si>
  <si>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</si>
  <si>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</si>
  <si>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</si>
  <si>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</si>
  <si>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</si>
  <si>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</si>
  <si>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</si>
  <si>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</si>
  <si>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</si>
  <si>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</si>
  <si>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</si>
  <si>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</si>
  <si>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</si>
  <si>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</si>
  <si>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</si>
  <si>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</si>
  <si>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</si>
  <si>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</si>
  <si>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</si>
  <si>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</si>
  <si>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</si>
  <si>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</si>
  <si>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</si>
  <si>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</si>
  <si>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</si>
  <si>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</si>
  <si>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</si>
  <si>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</si>
  <si>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</si>
  <si>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</si>
  <si>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</si>
  <si>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</si>
  <si>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</si>
  <si>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</si>
  <si>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</si>
  <si>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</si>
  <si>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Опцион Заказчика в стоимостном выражении в сторону уменьшения может составлять до         75</t>
  </si>
  <si>
    <t>Опцион Заказчика в стоимостном выражении в сторону увеличения может составлять до          50</t>
  </si>
  <si>
    <t>в соответствии с наименованием</t>
  </si>
  <si>
    <t>Принтер лазерный HP LaserJet Enterprise M608dn ч/б А4</t>
  </si>
  <si>
    <t>Flash-накопитель 32Гб USB 3.0</t>
  </si>
  <si>
    <t>IP-камера DS-I200 наружная 2Мп 135,5град с EXIR подсветкой H.264 IP67 PoE</t>
  </si>
  <si>
    <t>IP-камера DS-I203 наружная 2Мп 132град с EXIR подсветкой H.264 IP67 PoE</t>
  </si>
  <si>
    <t>Рация мобильная Motorola TLKR-T50</t>
  </si>
  <si>
    <t>Радиостанция мобильная Turbosky T35 Green 8 PMR (446 МГц) 0,5Вт</t>
  </si>
  <si>
    <t>Коммутатор 5 портов Овен КСН210-5 10/100/1000Мб/с</t>
  </si>
  <si>
    <t>Маршрутизатор 1 порт Huawei B310AS-852 10/100Мб/с</t>
  </si>
  <si>
    <t>Телефон Panasonic KX-TS2363</t>
  </si>
  <si>
    <t>Телефон Panasonic KX-TG-TC2350</t>
  </si>
  <si>
    <t>Телефон Panasonic KX-TS2388RU</t>
  </si>
  <si>
    <t>Смартфон Xiaomi Redmi 12C 4/128Gb</t>
  </si>
  <si>
    <t>Диск жесткий HDD TOSHIBA P300 3.5" 1Тб SATA-III</t>
  </si>
  <si>
    <t>Разъем RJ-45</t>
  </si>
  <si>
    <t>Разъем RJ-12</t>
  </si>
  <si>
    <t>Уничтожитель бумаг Cactus CS-SH-16-25-4X12, P-4, 4х12 мм, 16 лист. одновременно, 25л</t>
  </si>
  <si>
    <t>ПВ01000013</t>
  </si>
  <si>
    <t>ПЕ02000007</t>
  </si>
  <si>
    <t>ПЖ04000016</t>
  </si>
  <si>
    <t>ПЖ04000017</t>
  </si>
  <si>
    <t>ПЗ02000012</t>
  </si>
  <si>
    <t>ПЗ02000014</t>
  </si>
  <si>
    <t>ПЗ04000120</t>
  </si>
  <si>
    <t>ПЗ04000121</t>
  </si>
  <si>
    <t>ПЗ06000009</t>
  </si>
  <si>
    <t>ПЗ06000011</t>
  </si>
  <si>
    <t>ПЗ06000016</t>
  </si>
  <si>
    <t>ПЗ07000010</t>
  </si>
  <si>
    <t>ПЮ04000057</t>
  </si>
  <si>
    <t>ПЮ99000039</t>
  </si>
  <si>
    <t>ПЮ99000215</t>
  </si>
  <si>
    <t>ПЯ00000090</t>
  </si>
  <si>
    <t>Стандарт КОТ</t>
  </si>
  <si>
    <t>Согласно опросному листу</t>
  </si>
  <si>
    <t>Опросный лист</t>
  </si>
  <si>
    <t>ТУ 26.30.11-006-46526536-2019</t>
  </si>
  <si>
    <t>согласно опросному листу</t>
  </si>
  <si>
    <t>не гостируется</t>
  </si>
  <si>
    <t>согласно опросго листа</t>
  </si>
  <si>
    <t>компл</t>
  </si>
  <si>
    <t>г.Самара, ул.Луначарского, 56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</si>
</sst>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6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10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1"/>
    <xf numFmtId="0" fontId="14" fillId="0" borderId="1"/>
  </cellStyleXfs>
  <cellXfs count="58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3" fontId="15" fillId="0" borderId="9" xfId="0" applyNumberFormat="1" applyFont="1" applyFill="1" applyBorder="1" applyAlignment="1">
      <alignment horizontal="center" vertical="center"/>
    </xf>
    <xf numFmtId="0" fontId="12" fillId="6" borderId="9" xfId="1" applyNumberFormat="1" applyFont="1" applyFill="1" applyBorder="1" applyAlignment="1">
      <alignment horizontal="left" vertical="center" wrapText="1"/>
    </xf>
    <xf numFmtId="0" fontId="0" fillId="0" borderId="0" xfId="0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0" fillId="7" borderId="2" xfId="0" applyFill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top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3" fontId="15" fillId="0" borderId="9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/>
      <protection locked="0"/>
    </xf>
    <xf numFmtId="4" fontId="13" fillId="7" borderId="2" xfId="0" applyNumberFormat="1" applyFont="1" applyFill="1" applyBorder="1" applyAlignment="1" applyProtection="1">
      <alignment horizontal="center" vertical="center"/>
      <protection locked="0"/>
    </xf>
  </cellXfs>
  <cellStyles count="3">
    <cellStyle name="Обычный" xfId="0" builtinId="0"/>
    <cellStyle name="Обычный 2 3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44"/>
  <sheetViews>
    <sheetView tabSelected="1" workbookViewId="0">
      <selection activeCell="AE23" sqref="AE23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7.5" style="1" customWidth="1"/>
    <col min="11" max="11" width="10" style="1" customWidth="1"/>
    <col min="12" max="12" width="6.5" style="1" customWidth="1"/>
    <col min="13" max="14" width="5.83203125" style="1" customWidth="1"/>
    <col min="15" max="15" width="7.33203125" style="1" customWidth="1"/>
    <col min="16" max="16" width="5.33203125" style="1" customWidth="1"/>
    <col min="17" max="17" width="5.5" style="1" customWidth="1"/>
    <col min="18" max="19" width="5.33203125" style="1" customWidth="1"/>
    <col min="20" max="20" width="5.164062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AH1" s="2" t="s">
        <v>0</v>
      </c>
    </row>
    <row r="2" spans="1:35" s="1" customFormat="1" ht="32.1" customHeight="1">
      <c r="A2" s="24" t="s">
        <v>48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35" s="1" customFormat="1" ht="18" customHeight="1">
      <c r="A3" s="25" t="s">
        <v>1</v>
      </c>
      <c r="B3" s="36"/>
      <c r="C3" s="37"/>
      <c r="D3" s="37"/>
      <c r="E3" s="37"/>
      <c r="F3" s="37"/>
      <c r="G3" s="37"/>
      <c r="H3" s="37"/>
      <c r="I3" s="37"/>
      <c r="J3" s="37"/>
      <c r="K3" s="38"/>
      <c r="L3" s="23"/>
    </row>
    <row r="4" spans="1:35" s="1" customFormat="1" ht="36" customHeight="1">
      <c r="A4" s="26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8"/>
      <c r="L4" s="23"/>
    </row>
    <row r="5" spans="1:35" ht="26.1" customHeight="1">
      <c r="A5" s="26" t="s">
        <v>3</v>
      </c>
      <c r="B5" s="36"/>
      <c r="C5" s="37"/>
      <c r="D5" s="37"/>
      <c r="E5" s="37"/>
      <c r="F5" s="37"/>
      <c r="G5" s="37"/>
      <c r="H5" s="37"/>
      <c r="I5" s="37"/>
      <c r="J5" s="37"/>
      <c r="K5" s="38"/>
      <c r="L5" s="23"/>
    </row>
    <row r="6" spans="1:35" ht="12.95" customHeight="1">
      <c r="A6" s="56" t="s">
        <v>50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35" ht="38.1" customHeight="1">
      <c r="L7" s="33" t="s">
        <v>52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Y7" s="4"/>
      <c r="Z7" s="35" t="s">
        <v>49</v>
      </c>
      <c r="AA7" s="35"/>
      <c r="AB7" s="35"/>
      <c r="AC7" s="35"/>
      <c r="AD7" s="35"/>
      <c r="AE7" s="35"/>
      <c r="AF7" s="35"/>
      <c r="AG7" s="35"/>
      <c r="AH7" s="35"/>
      <c r="AI7" s="35"/>
    </row>
    <row r="8" spans="1:35" s="1" customFormat="1" ht="75.95" customHeight="1">
      <c r="A8" s="7" t="s">
        <v>4</v>
      </c>
      <c r="B8" s="3" t="s">
        <v>5</v>
      </c>
      <c r="C8" s="3" t="s">
        <v>6</v>
      </c>
      <c r="D8" s="6" t="s">
        <v>7</v>
      </c>
      <c r="E8" s="3"/>
      <c r="F8" s="3" t="s">
        <v>8</v>
      </c>
      <c r="G8" s="3" t="s">
        <v>9</v>
      </c>
      <c r="H8" s="3" t="s">
        <v>10</v>
      </c>
      <c r="I8" s="8" t="s">
        <v>11</v>
      </c>
      <c r="J8" s="3" t="s">
        <v>12</v>
      </c>
      <c r="K8" s="3" t="s">
        <v>13</v>
      </c>
      <c r="L8" s="9" t="s">
        <v>14</v>
      </c>
      <c r="M8" s="9" t="s">
        <v>15</v>
      </c>
      <c r="N8" s="9" t="s">
        <v>16</v>
      </c>
      <c r="O8" s="9" t="s">
        <v>17</v>
      </c>
      <c r="P8" s="9" t="s">
        <v>18</v>
      </c>
      <c r="Q8" s="9" t="s">
        <v>19</v>
      </c>
      <c r="R8" s="9" t="s">
        <v>20</v>
      </c>
      <c r="S8" s="9" t="s">
        <v>21</v>
      </c>
      <c r="T8" s="9" t="s">
        <v>22</v>
      </c>
      <c r="U8" s="9" t="s">
        <v>23</v>
      </c>
      <c r="V8" s="9" t="s">
        <v>24</v>
      </c>
      <c r="W8" s="10" t="s">
        <v>25</v>
      </c>
      <c r="X8" s="5" t="s">
        <v>26</v>
      </c>
      <c r="Y8" s="3" t="s">
        <v>27</v>
      </c>
      <c r="Z8" s="27" t="s">
        <v>28</v>
      </c>
      <c r="AA8" s="27" t="s">
        <v>29</v>
      </c>
      <c r="AB8" s="27" t="s">
        <v>30</v>
      </c>
      <c r="AC8" s="27" t="s">
        <v>31</v>
      </c>
      <c r="AD8" s="27" t="s">
        <v>32</v>
      </c>
      <c r="AE8" s="27" t="s">
        <v>33</v>
      </c>
      <c r="AF8" s="27" t="s">
        <v>34</v>
      </c>
      <c r="AG8" s="27" t="s">
        <v>35</v>
      </c>
      <c r="AH8" s="27" t="s">
        <v>36</v>
      </c>
      <c r="AI8" s="27" t="s">
        <v>37</v>
      </c>
    </row>
    <row r="9" spans="1:35" s="1" customFormat="1" ht="75.95" customHeight="1">
      <c r="A9" s="11">
        <v>1</v>
      </c>
      <c r="B9" s="11">
        <v>1</v>
      </c>
      <c r="C9" s="13" t="s">
        <v>72</v>
      </c>
      <c r="D9" s="13" t="s">
        <v>56</v>
      </c>
      <c r="E9" s="12"/>
      <c r="F9" s="13" t="s">
        <v>88</v>
      </c>
      <c r="G9" s="15" t="s">
        <v>38</v>
      </c>
      <c r="H9" s="15" t="s">
        <v>51</v>
      </c>
      <c r="I9" s="15" t="s">
        <v>51</v>
      </c>
      <c r="J9" s="22" t="s">
        <v>96</v>
      </c>
      <c r="K9" s="21">
        <v>1</v>
      </c>
      <c r="L9" s="21"/>
      <c r="M9" s="21"/>
      <c r="N9" s="21"/>
      <c r="O9" s="21"/>
      <c r="P9" s="21">
        <v>1</v>
      </c>
      <c r="Q9" s="21"/>
      <c r="R9" s="21"/>
      <c r="S9" s="21"/>
      <c r="T9" s="21"/>
      <c r="U9" s="21"/>
      <c r="V9" s="21"/>
      <c r="W9" s="21"/>
      <c r="X9" s="16">
        <v>12000</v>
      </c>
      <c r="Y9" s="16">
        <f>X9*K9</f>
        <v>12000</v>
      </c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s="1" customFormat="1" ht="75.95" customHeight="1">
      <c r="A10" s="11">
        <v>2</v>
      </c>
      <c r="B10" s="11">
        <v>1</v>
      </c>
      <c r="C10" s="13" t="s">
        <v>73</v>
      </c>
      <c r="D10" s="13" t="s">
        <v>57</v>
      </c>
      <c r="E10" s="12"/>
      <c r="F10" s="13" t="s">
        <v>89</v>
      </c>
      <c r="G10" s="15" t="s">
        <v>38</v>
      </c>
      <c r="H10" s="14" t="s">
        <v>51</v>
      </c>
      <c r="I10" s="15" t="s">
        <v>51</v>
      </c>
      <c r="J10" s="22" t="s">
        <v>96</v>
      </c>
      <c r="K10" s="21">
        <v>3</v>
      </c>
      <c r="L10" s="21"/>
      <c r="M10" s="21"/>
      <c r="N10" s="21"/>
      <c r="O10" s="21">
        <v>2</v>
      </c>
      <c r="P10" s="21">
        <v>1</v>
      </c>
      <c r="Q10" s="21"/>
      <c r="R10" s="21"/>
      <c r="S10" s="21"/>
      <c r="T10" s="21"/>
      <c r="U10" s="21"/>
      <c r="V10" s="21"/>
      <c r="W10" s="21"/>
      <c r="X10" s="16">
        <v>716.49</v>
      </c>
      <c r="Y10" s="16">
        <f t="shared" ref="Y10:Y24" si="0">X10*K10</f>
        <v>2149.4700000000003</v>
      </c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s="1" customFormat="1" ht="75.95" customHeight="1">
      <c r="A11" s="11">
        <v>3</v>
      </c>
      <c r="B11" s="11">
        <v>1</v>
      </c>
      <c r="C11" s="13" t="s">
        <v>74</v>
      </c>
      <c r="D11" s="13" t="s">
        <v>58</v>
      </c>
      <c r="E11" s="12"/>
      <c r="F11" s="13" t="s">
        <v>90</v>
      </c>
      <c r="G11" s="15" t="s">
        <v>38</v>
      </c>
      <c r="H11" s="14" t="s">
        <v>51</v>
      </c>
      <c r="I11" s="15" t="s">
        <v>51</v>
      </c>
      <c r="J11" s="22" t="s">
        <v>96</v>
      </c>
      <c r="K11" s="21">
        <v>12</v>
      </c>
      <c r="L11" s="21"/>
      <c r="M11" s="21"/>
      <c r="N11" s="55"/>
      <c r="O11" s="21"/>
      <c r="P11" s="21"/>
      <c r="Q11" s="21"/>
      <c r="R11" s="21"/>
      <c r="S11" s="21">
        <v>4</v>
      </c>
      <c r="T11" s="21"/>
      <c r="U11" s="21">
        <v>4</v>
      </c>
      <c r="V11" s="21">
        <v>4</v>
      </c>
      <c r="W11" s="21"/>
      <c r="X11" s="16">
        <v>5593.3</v>
      </c>
      <c r="Y11" s="16">
        <f t="shared" si="0"/>
        <v>67119.600000000006</v>
      </c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s="1" customFormat="1" ht="75.95" customHeight="1">
      <c r="A12" s="11">
        <v>4</v>
      </c>
      <c r="B12" s="11">
        <v>1</v>
      </c>
      <c r="C12" s="13" t="s">
        <v>75</v>
      </c>
      <c r="D12" s="13" t="s">
        <v>59</v>
      </c>
      <c r="E12" s="12"/>
      <c r="F12" s="13" t="s">
        <v>90</v>
      </c>
      <c r="G12" s="15" t="s">
        <v>38</v>
      </c>
      <c r="H12" s="14" t="s">
        <v>51</v>
      </c>
      <c r="I12" s="15" t="s">
        <v>51</v>
      </c>
      <c r="J12" s="22" t="s">
        <v>96</v>
      </c>
      <c r="K12" s="21">
        <v>2</v>
      </c>
      <c r="L12" s="21"/>
      <c r="M12" s="21"/>
      <c r="N12" s="21"/>
      <c r="O12" s="21"/>
      <c r="P12" s="21"/>
      <c r="Q12" s="21"/>
      <c r="R12" s="21"/>
      <c r="S12" s="21">
        <v>1</v>
      </c>
      <c r="T12" s="21"/>
      <c r="U12" s="21">
        <v>1</v>
      </c>
      <c r="V12" s="21"/>
      <c r="W12" s="21"/>
      <c r="X12" s="16">
        <v>5682.46</v>
      </c>
      <c r="Y12" s="16">
        <f t="shared" si="0"/>
        <v>11364.92</v>
      </c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s="1" customFormat="1" ht="75.95" customHeight="1">
      <c r="A13" s="11">
        <v>5</v>
      </c>
      <c r="B13" s="11">
        <v>1</v>
      </c>
      <c r="C13" s="13" t="s">
        <v>76</v>
      </c>
      <c r="D13" s="13" t="s">
        <v>60</v>
      </c>
      <c r="E13" s="12"/>
      <c r="F13" s="13" t="s">
        <v>55</v>
      </c>
      <c r="G13" s="15" t="s">
        <v>38</v>
      </c>
      <c r="H13" s="15" t="s">
        <v>51</v>
      </c>
      <c r="I13" s="15" t="s">
        <v>51</v>
      </c>
      <c r="J13" s="22" t="s">
        <v>96</v>
      </c>
      <c r="K13" s="21">
        <v>5</v>
      </c>
      <c r="L13" s="21"/>
      <c r="M13" s="21"/>
      <c r="N13" s="21"/>
      <c r="O13" s="21">
        <v>5</v>
      </c>
      <c r="P13" s="21"/>
      <c r="Q13" s="21"/>
      <c r="R13" s="21"/>
      <c r="S13" s="21"/>
      <c r="T13" s="21"/>
      <c r="U13" s="21"/>
      <c r="V13" s="21"/>
      <c r="W13" s="21"/>
      <c r="X13" s="16">
        <v>2123.35</v>
      </c>
      <c r="Y13" s="16">
        <f t="shared" si="0"/>
        <v>10616.75</v>
      </c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s="1" customFormat="1" ht="75.95" customHeight="1">
      <c r="A14" s="11">
        <v>6</v>
      </c>
      <c r="B14" s="11">
        <v>1</v>
      </c>
      <c r="C14" s="13" t="s">
        <v>77</v>
      </c>
      <c r="D14" s="13" t="s">
        <v>61</v>
      </c>
      <c r="E14" s="12"/>
      <c r="F14" s="13" t="s">
        <v>55</v>
      </c>
      <c r="G14" s="15" t="s">
        <v>95</v>
      </c>
      <c r="H14" s="15" t="s">
        <v>51</v>
      </c>
      <c r="I14" s="15" t="s">
        <v>51</v>
      </c>
      <c r="J14" s="22" t="s">
        <v>96</v>
      </c>
      <c r="K14" s="21">
        <v>2</v>
      </c>
      <c r="L14" s="21"/>
      <c r="M14" s="21">
        <v>2</v>
      </c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16">
        <v>5037.7700000000004</v>
      </c>
      <c r="Y14" s="16">
        <f t="shared" si="0"/>
        <v>10075.540000000001</v>
      </c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s="1" customFormat="1" ht="75.95" customHeight="1">
      <c r="A15" s="11">
        <v>7</v>
      </c>
      <c r="B15" s="11">
        <v>1</v>
      </c>
      <c r="C15" s="13" t="s">
        <v>78</v>
      </c>
      <c r="D15" s="13" t="s">
        <v>62</v>
      </c>
      <c r="E15" s="12"/>
      <c r="F15" s="13" t="s">
        <v>91</v>
      </c>
      <c r="G15" s="15" t="s">
        <v>38</v>
      </c>
      <c r="H15" s="15" t="s">
        <v>51</v>
      </c>
      <c r="I15" s="15" t="s">
        <v>51</v>
      </c>
      <c r="J15" s="22" t="s">
        <v>96</v>
      </c>
      <c r="K15" s="21">
        <v>13</v>
      </c>
      <c r="L15" s="21"/>
      <c r="M15" s="21"/>
      <c r="N15" s="21">
        <v>6</v>
      </c>
      <c r="O15" s="21"/>
      <c r="P15" s="21"/>
      <c r="Q15" s="21"/>
      <c r="R15" s="21"/>
      <c r="S15" s="21">
        <v>3</v>
      </c>
      <c r="T15" s="21">
        <v>4</v>
      </c>
      <c r="U15" s="21"/>
      <c r="V15" s="21"/>
      <c r="W15" s="21"/>
      <c r="X15" s="16">
        <v>6211.75</v>
      </c>
      <c r="Y15" s="16">
        <f t="shared" si="0"/>
        <v>80752.75</v>
      </c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s="1" customFormat="1" ht="75.95" customHeight="1">
      <c r="A16" s="11">
        <v>8</v>
      </c>
      <c r="B16" s="11">
        <v>1</v>
      </c>
      <c r="C16" s="13" t="s">
        <v>79</v>
      </c>
      <c r="D16" s="13" t="s">
        <v>63</v>
      </c>
      <c r="E16" s="12"/>
      <c r="F16" s="13" t="s">
        <v>90</v>
      </c>
      <c r="G16" s="15" t="s">
        <v>38</v>
      </c>
      <c r="H16" s="15" t="s">
        <v>51</v>
      </c>
      <c r="I16" s="15" t="s">
        <v>51</v>
      </c>
      <c r="J16" s="22" t="s">
        <v>96</v>
      </c>
      <c r="K16" s="21">
        <v>5</v>
      </c>
      <c r="L16" s="21"/>
      <c r="M16" s="21"/>
      <c r="N16" s="21"/>
      <c r="O16" s="21"/>
      <c r="P16" s="21"/>
      <c r="Q16" s="21"/>
      <c r="R16" s="21"/>
      <c r="S16" s="21">
        <v>5</v>
      </c>
      <c r="T16" s="21"/>
      <c r="U16" s="21"/>
      <c r="V16" s="21"/>
      <c r="W16" s="21"/>
      <c r="X16" s="16">
        <v>10211.299999999999</v>
      </c>
      <c r="Y16" s="16">
        <f t="shared" si="0"/>
        <v>51056.5</v>
      </c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1:35" s="1" customFormat="1" ht="75.95" customHeight="1">
      <c r="A17" s="11">
        <v>9</v>
      </c>
      <c r="B17" s="11">
        <v>1</v>
      </c>
      <c r="C17" s="13" t="s">
        <v>80</v>
      </c>
      <c r="D17" s="13" t="s">
        <v>64</v>
      </c>
      <c r="E17" s="12"/>
      <c r="F17" s="13" t="s">
        <v>90</v>
      </c>
      <c r="G17" s="15" t="s">
        <v>38</v>
      </c>
      <c r="H17" s="15" t="s">
        <v>51</v>
      </c>
      <c r="I17" s="15" t="s">
        <v>51</v>
      </c>
      <c r="J17" s="22" t="s">
        <v>96</v>
      </c>
      <c r="K17" s="21">
        <v>2</v>
      </c>
      <c r="L17" s="21"/>
      <c r="M17" s="21"/>
      <c r="N17" s="21">
        <v>2</v>
      </c>
      <c r="O17" s="21"/>
      <c r="P17" s="21"/>
      <c r="Q17" s="21"/>
      <c r="R17" s="21"/>
      <c r="S17" s="21"/>
      <c r="T17" s="21"/>
      <c r="U17" s="21"/>
      <c r="V17" s="21"/>
      <c r="W17" s="21"/>
      <c r="X17" s="16">
        <v>3815.25</v>
      </c>
      <c r="Y17" s="16">
        <f t="shared" si="0"/>
        <v>7630.5</v>
      </c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1:35" s="1" customFormat="1" ht="75.95" customHeight="1">
      <c r="A18" s="11">
        <v>10</v>
      </c>
      <c r="B18" s="11">
        <v>1</v>
      </c>
      <c r="C18" s="13" t="s">
        <v>81</v>
      </c>
      <c r="D18" s="13" t="s">
        <v>65</v>
      </c>
      <c r="E18" s="12"/>
      <c r="F18" s="13" t="s">
        <v>92</v>
      </c>
      <c r="G18" s="15" t="s">
        <v>38</v>
      </c>
      <c r="H18" s="15" t="s">
        <v>51</v>
      </c>
      <c r="I18" s="15" t="s">
        <v>51</v>
      </c>
      <c r="J18" s="22" t="s">
        <v>96</v>
      </c>
      <c r="K18" s="21">
        <v>8</v>
      </c>
      <c r="L18" s="21"/>
      <c r="M18" s="21"/>
      <c r="N18" s="21"/>
      <c r="O18" s="21">
        <v>3</v>
      </c>
      <c r="P18" s="21">
        <v>2</v>
      </c>
      <c r="Q18" s="21"/>
      <c r="R18" s="21">
        <v>3</v>
      </c>
      <c r="S18" s="21"/>
      <c r="T18" s="21"/>
      <c r="U18" s="21"/>
      <c r="V18" s="21"/>
      <c r="W18" s="21"/>
      <c r="X18" s="16">
        <v>2578.08</v>
      </c>
      <c r="Y18" s="16">
        <f t="shared" si="0"/>
        <v>20624.64</v>
      </c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1:35" s="1" customFormat="1" ht="75.95" customHeight="1">
      <c r="A19" s="11">
        <v>11</v>
      </c>
      <c r="B19" s="11">
        <v>1</v>
      </c>
      <c r="C19" s="13" t="s">
        <v>82</v>
      </c>
      <c r="D19" s="13" t="s">
        <v>66</v>
      </c>
      <c r="E19" s="12"/>
      <c r="F19" s="13" t="s">
        <v>93</v>
      </c>
      <c r="G19" s="15" t="s">
        <v>38</v>
      </c>
      <c r="H19" s="15" t="s">
        <v>51</v>
      </c>
      <c r="I19" s="15" t="s">
        <v>51</v>
      </c>
      <c r="J19" s="22" t="s">
        <v>96</v>
      </c>
      <c r="K19" s="21">
        <v>4</v>
      </c>
      <c r="L19" s="21">
        <v>4</v>
      </c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16">
        <v>4987.1000000000004</v>
      </c>
      <c r="Y19" s="16">
        <f t="shared" si="0"/>
        <v>19948.400000000001</v>
      </c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1:35" s="1" customFormat="1" ht="75.95" customHeight="1">
      <c r="A20" s="11">
        <v>12</v>
      </c>
      <c r="B20" s="11">
        <v>1</v>
      </c>
      <c r="C20" s="13" t="s">
        <v>83</v>
      </c>
      <c r="D20" s="13" t="s">
        <v>67</v>
      </c>
      <c r="E20" s="12"/>
      <c r="F20" s="13" t="s">
        <v>94</v>
      </c>
      <c r="G20" s="15" t="s">
        <v>38</v>
      </c>
      <c r="H20" s="15" t="s">
        <v>51</v>
      </c>
      <c r="I20" s="15" t="s">
        <v>51</v>
      </c>
      <c r="J20" s="22" t="s">
        <v>96</v>
      </c>
      <c r="K20" s="21">
        <v>2</v>
      </c>
      <c r="L20" s="21"/>
      <c r="M20" s="21"/>
      <c r="N20" s="21"/>
      <c r="O20" s="21">
        <v>2</v>
      </c>
      <c r="P20" s="21"/>
      <c r="Q20" s="21"/>
      <c r="R20" s="21"/>
      <c r="S20" s="21"/>
      <c r="T20" s="21"/>
      <c r="U20" s="21"/>
      <c r="V20" s="21"/>
      <c r="W20" s="21"/>
      <c r="X20" s="16">
        <v>9183.0400000000009</v>
      </c>
      <c r="Y20" s="16">
        <f t="shared" si="0"/>
        <v>18366.080000000002</v>
      </c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1:35" s="1" customFormat="1" ht="75.95" customHeight="1">
      <c r="A21" s="11">
        <v>13</v>
      </c>
      <c r="B21" s="11">
        <v>1</v>
      </c>
      <c r="C21" s="13" t="s">
        <v>84</v>
      </c>
      <c r="D21" s="13" t="s">
        <v>68</v>
      </c>
      <c r="E21" s="12"/>
      <c r="F21" s="13" t="s">
        <v>55</v>
      </c>
      <c r="G21" s="15" t="s">
        <v>38</v>
      </c>
      <c r="H21" s="15" t="s">
        <v>51</v>
      </c>
      <c r="I21" s="15" t="s">
        <v>51</v>
      </c>
      <c r="J21" s="22" t="s">
        <v>96</v>
      </c>
      <c r="K21" s="21">
        <v>5</v>
      </c>
      <c r="L21" s="21"/>
      <c r="M21" s="21"/>
      <c r="N21" s="21"/>
      <c r="O21" s="21"/>
      <c r="P21" s="21"/>
      <c r="Q21" s="21"/>
      <c r="R21" s="21"/>
      <c r="S21" s="21">
        <v>2</v>
      </c>
      <c r="T21" s="21"/>
      <c r="U21" s="21">
        <v>2</v>
      </c>
      <c r="V21" s="21">
        <v>1</v>
      </c>
      <c r="W21" s="21"/>
      <c r="X21" s="16">
        <v>3950.08</v>
      </c>
      <c r="Y21" s="16">
        <f t="shared" si="0"/>
        <v>19750.400000000001</v>
      </c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1:35" s="1" customFormat="1" ht="75.95" customHeight="1">
      <c r="A22" s="11">
        <v>14</v>
      </c>
      <c r="B22" s="11">
        <v>1</v>
      </c>
      <c r="C22" s="13" t="s">
        <v>85</v>
      </c>
      <c r="D22" s="13" t="s">
        <v>69</v>
      </c>
      <c r="E22" s="12"/>
      <c r="F22" s="13" t="s">
        <v>93</v>
      </c>
      <c r="G22" s="15" t="s">
        <v>38</v>
      </c>
      <c r="H22" s="14" t="s">
        <v>51</v>
      </c>
      <c r="I22" s="15" t="s">
        <v>51</v>
      </c>
      <c r="J22" s="22" t="s">
        <v>96</v>
      </c>
      <c r="K22" s="21">
        <v>90</v>
      </c>
      <c r="L22" s="21"/>
      <c r="M22" s="21"/>
      <c r="N22" s="21">
        <v>40</v>
      </c>
      <c r="O22" s="21">
        <v>50</v>
      </c>
      <c r="P22" s="21"/>
      <c r="Q22" s="21"/>
      <c r="R22" s="21"/>
      <c r="S22" s="21"/>
      <c r="T22" s="21"/>
      <c r="U22" s="21"/>
      <c r="V22" s="21"/>
      <c r="W22" s="21"/>
      <c r="X22" s="16">
        <v>1.91</v>
      </c>
      <c r="Y22" s="16">
        <f t="shared" si="0"/>
        <v>171.9</v>
      </c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1:35" s="1" customFormat="1" ht="75.95" customHeight="1">
      <c r="A23" s="11">
        <v>15</v>
      </c>
      <c r="B23" s="11">
        <v>1</v>
      </c>
      <c r="C23" s="13" t="s">
        <v>86</v>
      </c>
      <c r="D23" s="13" t="s">
        <v>70</v>
      </c>
      <c r="E23" s="12"/>
      <c r="F23" s="13" t="s">
        <v>55</v>
      </c>
      <c r="G23" s="15" t="s">
        <v>38</v>
      </c>
      <c r="H23" s="14" t="s">
        <v>51</v>
      </c>
      <c r="I23" s="15" t="s">
        <v>51</v>
      </c>
      <c r="J23" s="22" t="s">
        <v>96</v>
      </c>
      <c r="K23" s="21">
        <v>100</v>
      </c>
      <c r="L23" s="21"/>
      <c r="M23" s="21"/>
      <c r="N23" s="21">
        <v>100</v>
      </c>
      <c r="O23" s="21"/>
      <c r="P23" s="21"/>
      <c r="Q23" s="21"/>
      <c r="R23" s="21"/>
      <c r="S23" s="21"/>
      <c r="T23" s="21"/>
      <c r="U23" s="21"/>
      <c r="V23" s="21"/>
      <c r="W23" s="21"/>
      <c r="X23" s="16">
        <v>172.96</v>
      </c>
      <c r="Y23" s="16">
        <f t="shared" si="0"/>
        <v>17296</v>
      </c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1:35" s="1" customFormat="1" ht="90" customHeight="1">
      <c r="A24" s="11">
        <v>16</v>
      </c>
      <c r="B24" s="11">
        <v>1</v>
      </c>
      <c r="C24" s="13" t="s">
        <v>87</v>
      </c>
      <c r="D24" s="13" t="s">
        <v>71</v>
      </c>
      <c r="E24" s="12"/>
      <c r="F24" s="13" t="s">
        <v>55</v>
      </c>
      <c r="G24" s="15" t="s">
        <v>38</v>
      </c>
      <c r="H24" s="14" t="s">
        <v>51</v>
      </c>
      <c r="I24" s="15" t="s">
        <v>51</v>
      </c>
      <c r="J24" s="22" t="s">
        <v>96</v>
      </c>
      <c r="K24" s="21">
        <v>1</v>
      </c>
      <c r="L24" s="21"/>
      <c r="M24" s="21"/>
      <c r="N24" s="21"/>
      <c r="O24" s="21">
        <v>1</v>
      </c>
      <c r="P24" s="21"/>
      <c r="Q24" s="21"/>
      <c r="R24" s="21"/>
      <c r="S24" s="21"/>
      <c r="T24" s="21"/>
      <c r="U24" s="21"/>
      <c r="V24" s="21"/>
      <c r="W24" s="21"/>
      <c r="X24" s="16">
        <v>11068.7</v>
      </c>
      <c r="Y24" s="16">
        <f t="shared" si="0"/>
        <v>11068.7</v>
      </c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1:35" ht="23.25" customHeight="1">
      <c r="A25" s="48" t="s">
        <v>39</v>
      </c>
      <c r="B25" s="49"/>
      <c r="C25" s="49"/>
      <c r="D25" s="49"/>
      <c r="E25" s="49"/>
      <c r="F25" s="49"/>
      <c r="G25" s="49"/>
      <c r="H25" s="49"/>
      <c r="I25" s="49"/>
      <c r="J25" s="50"/>
      <c r="K25" s="17">
        <f>SUM(K9:K24)</f>
        <v>255</v>
      </c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9"/>
      <c r="Y25" s="20">
        <f>SUM(Y9:Y24)</f>
        <v>359992.15000000008</v>
      </c>
      <c r="Z25" s="28"/>
      <c r="AA25" s="28"/>
      <c r="AB25" s="28"/>
      <c r="AC25" s="28"/>
      <c r="AD25" s="28"/>
      <c r="AE25" s="57">
        <f>SUM(AE9:AE24)</f>
        <v>0</v>
      </c>
      <c r="AF25" s="31"/>
      <c r="AG25" s="31"/>
      <c r="AH25" s="57">
        <f>SUM(AH9:AH24)</f>
        <v>0</v>
      </c>
      <c r="AI25" s="28"/>
    </row>
    <row r="26" spans="1:35" ht="12.95" customHeight="1">
      <c r="Y26" s="23"/>
    </row>
    <row r="27" spans="1:35" ht="57.95" customHeight="1">
      <c r="A27" s="40" t="s">
        <v>40</v>
      </c>
      <c r="B27" s="41"/>
      <c r="C27" s="51" t="s">
        <v>41</v>
      </c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</row>
    <row r="28" spans="1:35" s="1" customFormat="1" ht="36.950000000000003" customHeight="1">
      <c r="A28" s="42" t="s">
        <v>42</v>
      </c>
      <c r="B28" s="43"/>
      <c r="C28" s="52" t="s">
        <v>43</v>
      </c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</row>
    <row r="29" spans="1:35" s="1" customFormat="1" ht="21.95" customHeight="1">
      <c r="A29" s="44"/>
      <c r="B29" s="45"/>
      <c r="C29" s="53" t="s">
        <v>53</v>
      </c>
      <c r="D29" s="53"/>
      <c r="E29" s="53"/>
      <c r="F29" s="53"/>
      <c r="G29" s="53"/>
      <c r="H29" s="53"/>
      <c r="I29" s="53"/>
      <c r="J29" s="54" t="s">
        <v>44</v>
      </c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</row>
    <row r="30" spans="1:35" s="1" customFormat="1" ht="21.95" customHeight="1">
      <c r="A30" s="44"/>
      <c r="B30" s="45"/>
      <c r="C30" s="44" t="s">
        <v>54</v>
      </c>
      <c r="D30" s="44"/>
      <c r="E30" s="44"/>
      <c r="F30" s="44"/>
      <c r="G30" s="44"/>
      <c r="H30" s="44"/>
      <c r="I30" s="44"/>
      <c r="J30" s="45" t="s">
        <v>44</v>
      </c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</row>
    <row r="31" spans="1:35" s="1" customFormat="1" ht="66.75" customHeight="1">
      <c r="A31" s="46"/>
      <c r="B31" s="47"/>
      <c r="C31" s="39" t="s">
        <v>45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</row>
    <row r="32" spans="1:35" ht="15" customHeight="1"/>
    <row r="33" spans="1:8" ht="15" customHeight="1">
      <c r="A33" s="23"/>
      <c r="B33" s="23"/>
      <c r="C33" s="23"/>
      <c r="D33" s="23"/>
      <c r="E33" s="23"/>
      <c r="F33" s="23"/>
      <c r="G33" s="23"/>
      <c r="H33" s="23"/>
    </row>
    <row r="34" spans="1:8" ht="15" customHeight="1">
      <c r="A34" s="23"/>
      <c r="B34" s="23"/>
      <c r="C34" s="23"/>
      <c r="D34" s="23"/>
      <c r="E34" s="23"/>
      <c r="F34" s="23"/>
      <c r="G34" s="23"/>
      <c r="H34" s="23"/>
    </row>
    <row r="35" spans="1:8" ht="15" customHeight="1">
      <c r="A35" s="23"/>
      <c r="B35" s="23"/>
      <c r="C35" s="23"/>
      <c r="D35" s="23"/>
      <c r="E35" s="23"/>
      <c r="F35" s="23"/>
      <c r="G35" s="23"/>
      <c r="H35" s="23"/>
    </row>
    <row r="36" spans="1:8" ht="15" customHeight="1">
      <c r="A36" s="23"/>
      <c r="B36" s="29"/>
      <c r="C36" s="29"/>
      <c r="D36" s="29"/>
      <c r="E36" s="23"/>
      <c r="F36" s="30" t="s">
        <v>46</v>
      </c>
      <c r="G36" s="23"/>
      <c r="H36" s="23"/>
    </row>
    <row r="37" spans="1:8" ht="15" customHeight="1">
      <c r="A37" s="23"/>
      <c r="B37" s="23"/>
      <c r="C37" s="23"/>
      <c r="D37" s="23"/>
      <c r="E37" s="23"/>
      <c r="F37" s="23"/>
      <c r="G37" s="23"/>
      <c r="H37" s="23"/>
    </row>
    <row r="38" spans="1:8" ht="15" customHeight="1">
      <c r="A38" s="23"/>
      <c r="B38" s="29"/>
      <c r="C38" s="29"/>
      <c r="D38" s="29"/>
      <c r="E38" s="23"/>
      <c r="F38" s="23"/>
      <c r="G38" s="23"/>
      <c r="H38" s="23"/>
    </row>
    <row r="39" spans="1:8" ht="15" customHeight="1">
      <c r="A39" s="23"/>
      <c r="B39" s="23"/>
      <c r="C39" s="23"/>
      <c r="D39" s="23"/>
      <c r="E39" s="23"/>
      <c r="F39" s="23"/>
      <c r="G39" s="23"/>
      <c r="H39" s="23"/>
    </row>
    <row r="40" spans="1:8" ht="19.5" customHeight="1">
      <c r="A40" s="23"/>
      <c r="B40" s="29"/>
      <c r="C40" s="29"/>
      <c r="D40" s="29"/>
      <c r="E40" s="23"/>
      <c r="F40" s="32" t="s">
        <v>47</v>
      </c>
      <c r="G40" s="32"/>
      <c r="H40" s="32"/>
    </row>
    <row r="41" spans="1:8" ht="15" customHeight="1">
      <c r="A41" s="23"/>
      <c r="B41" s="23"/>
      <c r="C41" s="23"/>
      <c r="D41" s="23"/>
      <c r="E41" s="23"/>
      <c r="F41" s="23"/>
      <c r="G41" s="23"/>
      <c r="H41" s="23"/>
    </row>
    <row r="42" spans="1:8" ht="15" customHeight="1">
      <c r="A42" s="23"/>
      <c r="B42" s="23"/>
      <c r="C42" s="23"/>
      <c r="D42" s="23"/>
      <c r="E42" s="23"/>
      <c r="F42" s="23"/>
      <c r="G42" s="23"/>
      <c r="H42" s="23"/>
    </row>
    <row r="43" spans="1:8" ht="11.45" customHeight="1">
      <c r="A43" s="23"/>
      <c r="B43" s="23"/>
      <c r="C43" s="23"/>
      <c r="D43" s="23"/>
      <c r="E43" s="23"/>
      <c r="F43" s="23"/>
      <c r="G43" s="23"/>
      <c r="H43" s="23"/>
    </row>
    <row r="44" spans="1:8" ht="11.45" customHeight="1">
      <c r="A44" s="23"/>
      <c r="B44" s="23"/>
      <c r="C44" s="23"/>
      <c r="D44" s="23"/>
      <c r="E44" s="23"/>
      <c r="F44" s="23"/>
      <c r="G44" s="23"/>
      <c r="H44" s="23"/>
    </row>
  </sheetData>
  <sheetProtection password="CA9C" sheet="1" scenarios="1" autoFilter="0"/>
  <protectedRanges>
    <protectedRange sqref="D24" name="Диапазон3_3"/>
    <protectedRange sqref="C24" name="Диапазон3_2"/>
  </protectedRanges>
  <autoFilter ref="A8:AI8"/>
  <mergeCells count="16">
    <mergeCell ref="F40:H40"/>
    <mergeCell ref="L7:W7"/>
    <mergeCell ref="Z7:AI7"/>
    <mergeCell ref="B3:K3"/>
    <mergeCell ref="B4:K4"/>
    <mergeCell ref="B5:K5"/>
    <mergeCell ref="C31:AH31"/>
    <mergeCell ref="A27:B27"/>
    <mergeCell ref="A28:B31"/>
    <mergeCell ref="A25:J25"/>
    <mergeCell ref="C27:AH27"/>
    <mergeCell ref="C28:AH28"/>
    <mergeCell ref="C29:I29"/>
    <mergeCell ref="J29:AH29"/>
    <mergeCell ref="C30:I30"/>
    <mergeCell ref="J30:AH30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2024-02-07T10:48:52Z</dcterms:modified>
</cp:coreProperties>
</file>